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2f87c11a463fa04/Beema Statistics Updated/Calculation Sheet/Monthly Activities Compiled folder/Monthly Compiled data 2083_84/Shrawan2083/"/>
    </mc:Choice>
  </mc:AlternateContent>
  <xr:revisionPtr revIDLastSave="3" documentId="8_{B48E8C33-DBF6-4E3F-A1CA-47ABDAD661CA}" xr6:coauthVersionLast="47" xr6:coauthVersionMax="47" xr10:uidLastSave="{4BA05CD2-E633-4A65-B7FA-9410551B66CA}"/>
  <bookViews>
    <workbookView xWindow="-120" yWindow="-120" windowWidth="29040" windowHeight="15720" xr2:uid="{C1FC83D7-1C96-4FDE-BE47-B2D005C09719}"/>
  </bookViews>
  <sheets>
    <sheet name="web_nonlife Shrawan 2083-84" sheetId="1" r:id="rId1"/>
  </sheets>
  <definedNames>
    <definedName name="_xlnm.Print_Area" localSheetId="0">'web_nonlife Shrawan 2083-84'!$A$1:$L$72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2" i="1" l="1"/>
  <c r="J72" i="1"/>
  <c r="I72" i="1"/>
  <c r="H72" i="1"/>
  <c r="G72" i="1"/>
  <c r="F72" i="1"/>
  <c r="E72" i="1"/>
  <c r="D72" i="1"/>
  <c r="C72" i="1"/>
  <c r="B72" i="1"/>
  <c r="L71" i="1"/>
  <c r="L70" i="1"/>
  <c r="L72" i="1" s="1"/>
  <c r="L69" i="1"/>
  <c r="L68" i="1"/>
  <c r="L67" i="1"/>
  <c r="L66" i="1"/>
  <c r="L65" i="1"/>
  <c r="K60" i="1"/>
  <c r="J60" i="1"/>
  <c r="I60" i="1"/>
  <c r="H60" i="1"/>
  <c r="G60" i="1"/>
  <c r="F60" i="1"/>
  <c r="E60" i="1"/>
  <c r="D60" i="1"/>
  <c r="C60" i="1"/>
  <c r="B60" i="1"/>
  <c r="L59" i="1"/>
  <c r="L58" i="1"/>
  <c r="L57" i="1"/>
  <c r="L56" i="1"/>
  <c r="L55" i="1"/>
  <c r="L54" i="1"/>
  <c r="L53" i="1"/>
  <c r="L60" i="1" s="1"/>
  <c r="D45" i="1"/>
  <c r="C45" i="1"/>
  <c r="B45" i="1"/>
  <c r="D29" i="1"/>
  <c r="C29" i="1"/>
  <c r="B29" i="1"/>
  <c r="D23" i="1"/>
  <c r="D30" i="1" s="1"/>
  <c r="C23" i="1"/>
  <c r="C30" i="1" s="1"/>
  <c r="B23" i="1"/>
  <c r="B30" i="1" s="1"/>
</calcChain>
</file>

<file path=xl/sharedStrings.xml><?xml version="1.0" encoding="utf-8"?>
<sst xmlns="http://schemas.openxmlformats.org/spreadsheetml/2006/main" count="87" uniqueCount="57">
  <si>
    <t>निर्जीवन बीमा ब्यवसाय गर्ने बीमकहरुको विवरण</t>
  </si>
  <si>
    <t>आ.व. 20८३/८४</t>
  </si>
  <si>
    <t>बीमक</t>
  </si>
  <si>
    <t xml:space="preserve"> साउन महिनाको</t>
  </si>
  <si>
    <t>जारी बीमालेख संख्या</t>
  </si>
  <si>
    <t>कुल बीमाशुल्क (रु.लाखमा)</t>
  </si>
  <si>
    <t>बीमाङ्क रकम (रु.लाखमा)</t>
  </si>
  <si>
    <t>नेपाल इ.कं.लि.</t>
  </si>
  <si>
    <t>दि.ओरिएन्टल इ.कं.लि.</t>
  </si>
  <si>
    <t>राष्ट्रिय बीमा कम्पनी लि.</t>
  </si>
  <si>
    <t>नेशनल इ.कं.लि.</t>
  </si>
  <si>
    <t>नेको इ.लि.</t>
  </si>
  <si>
    <t>प्रभु इ.लि.</t>
  </si>
  <si>
    <t>शिखर इ.कं.लि.</t>
  </si>
  <si>
    <t>एनएलजी इ.कं.लि.</t>
  </si>
  <si>
    <t>हिमालयन एभरेष्ट इ.लि.</t>
  </si>
  <si>
    <t>सानिमा जिआईसी इ.लि.</t>
  </si>
  <si>
    <t>सिद्धार्थ प्रिमियर इ.लि.</t>
  </si>
  <si>
    <t>सगरमाथा लूम्विनी इ.लि</t>
  </si>
  <si>
    <t>आइजिआई प्रूडेन्सियल इ.कं.लि.</t>
  </si>
  <si>
    <t>युनाइटेड अजोड इ.लि.</t>
  </si>
  <si>
    <t>जम्मा (क)</t>
  </si>
  <si>
    <t>लघु बीमक</t>
  </si>
  <si>
    <t>नेपाल माइक्रो इ. क. लि.</t>
  </si>
  <si>
    <t>प्रोटेक्टिभ माइक्रो इ. क. लि.</t>
  </si>
  <si>
    <t>स्टार माइक्रो इ. क. लि.</t>
  </si>
  <si>
    <t>ट्रस्ट माइक्रो इ. क. लि.</t>
  </si>
  <si>
    <t>जम्मा (ख)</t>
  </si>
  <si>
    <t>जम्मा (क+ख)</t>
  </si>
  <si>
    <t>निर्जीवन बीमा ब्यवसाय गर्ने बीमकहरुले जारी गरेको लघु बीमालेखको विवरण</t>
  </si>
  <si>
    <t>आ.व. २0८३/८४</t>
  </si>
  <si>
    <t>नेपाल माईक्रो ई. क. लि.</t>
  </si>
  <si>
    <t>प्रोटेक्टिभ माईक्रो ई. क. लि.</t>
  </si>
  <si>
    <t>जम्मा</t>
  </si>
  <si>
    <t>आ.व. २०८३/८४</t>
  </si>
  <si>
    <t>निर्जीवन बीमा ब्यवसाय गर्ने बीमकहरुबाट साउन महिनामा जारी गरेको कुल बीमालेख संख्याको प्रदेशगत विवरण</t>
  </si>
  <si>
    <t>प्रदेश</t>
  </si>
  <si>
    <t>सम्पत्ति</t>
  </si>
  <si>
    <t>सामून्द्रिक</t>
  </si>
  <si>
    <t>हवाई</t>
  </si>
  <si>
    <t>मोटर</t>
  </si>
  <si>
    <t>इन्जि. तथा ठे. जो.</t>
  </si>
  <si>
    <t>विविध</t>
  </si>
  <si>
    <t>कृषि तथा बाली</t>
  </si>
  <si>
    <t>लघु</t>
  </si>
  <si>
    <t>दायित्व बीमा</t>
  </si>
  <si>
    <t>स्वास्थ्य बीमा</t>
  </si>
  <si>
    <t>कोशी</t>
  </si>
  <si>
    <t>मधेश</t>
  </si>
  <si>
    <t>बाग्मती</t>
  </si>
  <si>
    <t>गण्डकी</t>
  </si>
  <si>
    <t>लुम्बिनी</t>
  </si>
  <si>
    <t>कर्णाली</t>
  </si>
  <si>
    <t>सुदुरपश्चिम</t>
  </si>
  <si>
    <t xml:space="preserve">निर्जीवन बीमा ब्यवसाय गर्ने बीमकहरुले साउन महिनामा बिभिन्न बीमालेखहरुबाट संकलन गरेको कुल बीमाशुल्कको प्रदेशगत विवरण </t>
  </si>
  <si>
    <t>रु.लाखमा</t>
  </si>
  <si>
    <t>इन्जि. तथा ठे.जो.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</si>
</sst>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4" tint="-0.499984740745262"/>
      <name val="Kalimati"/>
      <charset val="1"/>
    </font>
    <font>
      <b/>
      <sz val="16"/>
      <color theme="4" tint="-0.499984740745262"/>
      <name val="Kalimati"/>
      <charset val="1"/>
    </font>
    <font>
      <b/>
      <i/>
      <sz val="16"/>
      <color theme="4" tint="-0.499984740745262"/>
      <name val="Kalimati"/>
      <charset val="1"/>
    </font>
    <font>
      <b/>
      <sz val="16"/>
      <color theme="1"/>
      <name val="Kalimati"/>
      <charset val="1"/>
    </font>
    <font>
      <sz val="16"/>
      <color theme="1"/>
      <name val="Fontasy Himali"/>
      <family val="5"/>
    </font>
    <font>
      <sz val="16"/>
      <color rgb="FFFF0000"/>
      <name val="Calibri"/>
      <family val="2"/>
      <scheme val="minor"/>
    </font>
    <font>
      <b/>
      <sz val="16"/>
      <color theme="1"/>
      <name val="Fontasy Himali"/>
      <family val="5"/>
    </font>
    <font>
      <b/>
      <sz val="16"/>
      <color rgb="FF002060"/>
      <name val="Kalimati"/>
      <charset val="1"/>
    </font>
    <font>
      <b/>
      <i/>
      <sz val="16"/>
      <color theme="1"/>
      <name val="Kalimati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3" xfId="0" applyFont="1" applyFill="1" applyBorder="1"/>
    <xf numFmtId="164" fontId="7" fillId="0" borderId="3" xfId="1" applyNumberFormat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43" fontId="7" fillId="0" borderId="0" xfId="1" applyFont="1" applyBorder="1" applyAlignment="1">
      <alignment horizontal="center"/>
    </xf>
    <xf numFmtId="43" fontId="2" fillId="0" borderId="0" xfId="0" applyNumberFormat="1" applyFont="1"/>
    <xf numFmtId="164" fontId="8" fillId="0" borderId="0" xfId="0" applyNumberFormat="1" applyFont="1"/>
    <xf numFmtId="164" fontId="2" fillId="0" borderId="0" xfId="0" applyNumberFormat="1" applyFont="1"/>
    <xf numFmtId="0" fontId="6" fillId="3" borderId="5" xfId="0" applyFont="1" applyFill="1" applyBorder="1"/>
    <xf numFmtId="43" fontId="8" fillId="0" borderId="0" xfId="0" applyNumberFormat="1" applyFont="1"/>
    <xf numFmtId="0" fontId="6" fillId="4" borderId="3" xfId="0" applyFont="1" applyFill="1" applyBorder="1" applyAlignment="1">
      <alignment horizontal="center" vertical="center"/>
    </xf>
    <xf numFmtId="164" fontId="7" fillId="4" borderId="3" xfId="1" applyNumberFormat="1" applyFont="1" applyFill="1" applyBorder="1" applyAlignment="1">
      <alignment horizontal="center"/>
    </xf>
    <xf numFmtId="43" fontId="7" fillId="4" borderId="3" xfId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center"/>
    </xf>
    <xf numFmtId="164" fontId="7" fillId="2" borderId="3" xfId="1" applyNumberFormat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0" fontId="6" fillId="5" borderId="3" xfId="0" applyFont="1" applyFill="1" applyBorder="1"/>
    <xf numFmtId="164" fontId="9" fillId="5" borderId="3" xfId="1" applyNumberFormat="1" applyFont="1" applyFill="1" applyBorder="1" applyAlignment="1">
      <alignment horizontal="center"/>
    </xf>
    <xf numFmtId="43" fontId="9" fillId="5" borderId="3" xfId="1" applyFont="1" applyFill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/>
    </xf>
    <xf numFmtId="0" fontId="6" fillId="0" borderId="0" xfId="0" applyFont="1"/>
    <xf numFmtId="164" fontId="0" fillId="0" borderId="0" xfId="0" applyNumberForma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164" fontId="9" fillId="0" borderId="3" xfId="1" applyNumberFormat="1" applyFont="1" applyFill="1" applyBorder="1" applyAlignment="1">
      <alignment horizontal="center"/>
    </xf>
    <xf numFmtId="43" fontId="9" fillId="0" borderId="3" xfId="1" applyFont="1" applyFill="1" applyBorder="1" applyAlignment="1">
      <alignment horizontal="center"/>
    </xf>
    <xf numFmtId="43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5" borderId="3" xfId="0" applyFont="1" applyFill="1" applyBorder="1" applyAlignment="1">
      <alignment horizontal="center"/>
    </xf>
    <xf numFmtId="164" fontId="6" fillId="0" borderId="0" xfId="0" applyNumberFormat="1" applyFont="1" applyAlignment="1">
      <alignment vertical="center" wrapText="1"/>
    </xf>
    <xf numFmtId="0" fontId="6" fillId="6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164" fontId="7" fillId="0" borderId="3" xfId="1" applyNumberFormat="1" applyFont="1" applyBorder="1" applyAlignment="1">
      <alignment horizontal="left" vertical="center"/>
    </xf>
    <xf numFmtId="164" fontId="9" fillId="7" borderId="3" xfId="1" applyNumberFormat="1" applyFont="1" applyFill="1" applyBorder="1" applyAlignment="1">
      <alignment horizontal="center" vertical="center"/>
    </xf>
    <xf numFmtId="2" fontId="2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6" fillId="6" borderId="3" xfId="0" applyFont="1" applyFill="1" applyBorder="1" applyAlignment="1">
      <alignment horizontal="center" vertical="center"/>
    </xf>
    <xf numFmtId="43" fontId="7" fillId="0" borderId="3" xfId="1" applyFont="1" applyBorder="1" applyAlignment="1">
      <alignment horizontal="left" vertical="center"/>
    </xf>
    <xf numFmtId="43" fontId="9" fillId="7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0" xfId="0" applyFont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3124200</xdr:colOff>
      <xdr:row>1</xdr:row>
      <xdr:rowOff>66675</xdr:rowOff>
    </xdr:from>
    <xdr:to>
      <xdr:col>2</xdr:col>
      <xdr:colOff>984684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6C0878-4C97-4310-90C1-80D2A9D63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33375"/>
          <a:ext cx="3404034" cy="647700"/>
        </a:xfrm>
        <a:prstGeom prst="rect">
          <a:avLst/>
        </a:prstGeom>
      </xdr:spPr>
    </xdr:pic>
    <xdr:clientData/>
  </xdr:twoCellAnchor>
  <xdr:twoCellAnchor editAs="oneCell">
    <xdr:from>
      <xdr:col>3</xdr:col>
      <xdr:colOff>59531</xdr:colOff>
      <xdr:row>45</xdr:row>
      <xdr:rowOff>327025</xdr:rowOff>
    </xdr:from>
    <xdr:to>
      <xdr:col>5</xdr:col>
      <xdr:colOff>381000</xdr:colOff>
      <xdr:row>49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920A32-5CD3-47BB-B5E0-F056AB0F0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3456" y="18253075"/>
          <a:ext cx="4569619" cy="11112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31</xdr:row>
      <xdr:rowOff>228600</xdr:rowOff>
    </xdr:from>
    <xdr:to>
      <xdr:col>2</xdr:col>
      <xdr:colOff>1522414</xdr:colOff>
      <xdr:row>33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E9F30FB-9E6B-4CEB-8BBE-0AF880F99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6" y="12296775"/>
          <a:ext cx="3189288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D39A8-19FF-46E0-9DD4-234DE245BBAE}">
  <sheetPr>
    <pageSetUpPr fitToPage="1"/>
  </sheetPr>
  <dimension ref="A1:O80"/>
  <sheetViews>
    <sheetView tabSelected="1" view="pageBreakPreview" zoomScale="50" zoomScaleNormal="100" zoomScaleSheetLayoutView="50" workbookViewId="0">
      <selection activeCell="F27" sqref="F27"/>
    </sheetView>
  </sheetViews>
  <sheetFormatPr defaultRowHeight="15" x14ac:dyDescent="0.25"/>
  <cols>
    <col min="1" max="1" width="49" bestFit="1" customWidth="1"/>
    <col min="2" max="2" width="34.140625" bestFit="1" customWidth="1"/>
    <col min="3" max="3" width="45" bestFit="1" customWidth="1"/>
    <col min="4" max="4" width="41.28515625" bestFit="1" customWidth="1"/>
    <col min="5" max="5" width="22.42578125" bestFit="1" customWidth="1"/>
    <col min="6" max="6" width="32.140625" bestFit="1" customWidth="1"/>
    <col min="7" max="7" width="20.7109375" bestFit="1" customWidth="1"/>
    <col min="8" max="8" width="25.5703125" bestFit="1" customWidth="1"/>
    <col min="9" max="9" width="18.140625" bestFit="1" customWidth="1"/>
    <col min="10" max="10" width="21.85546875" bestFit="1" customWidth="1"/>
    <col min="11" max="11" width="22.7109375" bestFit="1" customWidth="1"/>
    <col min="12" max="12" width="26.140625" customWidth="1"/>
  </cols>
  <sheetData>
    <row r="1" spans="1:10" ht="2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1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" x14ac:dyDescent="0.35">
      <c r="A5" s="58" t="s">
        <v>0</v>
      </c>
      <c r="B5" s="58"/>
      <c r="C5" s="58"/>
      <c r="D5" s="58"/>
      <c r="E5" s="2"/>
      <c r="F5" s="2"/>
      <c r="G5" s="1"/>
      <c r="H5" s="1"/>
      <c r="I5" s="1"/>
      <c r="J5" s="1"/>
    </row>
    <row r="6" spans="1:10" ht="30.75" x14ac:dyDescent="0.35">
      <c r="A6" s="1"/>
      <c r="B6" s="3"/>
      <c r="C6" s="59" t="s">
        <v>1</v>
      </c>
      <c r="D6" s="59"/>
      <c r="E6" s="4"/>
      <c r="F6" s="4"/>
      <c r="G6" s="1"/>
      <c r="H6" s="1"/>
      <c r="I6" s="1"/>
      <c r="J6" s="1"/>
    </row>
    <row r="7" spans="1:10" ht="30.75" x14ac:dyDescent="0.35">
      <c r="A7" s="60" t="s">
        <v>2</v>
      </c>
      <c r="B7" s="54" t="s">
        <v>3</v>
      </c>
      <c r="C7" s="54"/>
      <c r="D7" s="54"/>
      <c r="E7" s="6"/>
      <c r="F7" s="6"/>
      <c r="G7" s="1"/>
      <c r="H7" s="1"/>
      <c r="I7" s="1"/>
      <c r="J7" s="1"/>
    </row>
    <row r="8" spans="1:10" ht="30.75" x14ac:dyDescent="0.35">
      <c r="A8" s="61"/>
      <c r="B8" s="7" t="s">
        <v>4</v>
      </c>
      <c r="C8" s="7" t="s">
        <v>5</v>
      </c>
      <c r="D8" s="7" t="s">
        <v>6</v>
      </c>
      <c r="E8" s="8"/>
      <c r="F8" s="8"/>
      <c r="G8" s="9"/>
      <c r="H8" s="9"/>
      <c r="I8" s="9"/>
      <c r="J8" s="9"/>
    </row>
    <row r="9" spans="1:10" ht="30.75" x14ac:dyDescent="0.75">
      <c r="A9" s="10" t="s">
        <v>7</v>
      </c>
      <c r="B9" s="11">
        <v>13662</v>
      </c>
      <c r="C9" s="12">
        <v>2527.6000771000008</v>
      </c>
      <c r="D9" s="12">
        <v>647053.59730880009</v>
      </c>
      <c r="E9" s="13"/>
      <c r="F9" s="14"/>
      <c r="G9" s="15"/>
      <c r="H9" s="16"/>
      <c r="I9" s="17"/>
      <c r="J9" s="17"/>
    </row>
    <row r="10" spans="1:10" ht="30.75" x14ac:dyDescent="0.75">
      <c r="A10" s="10" t="s">
        <v>8</v>
      </c>
      <c r="B10" s="11">
        <v>4895</v>
      </c>
      <c r="C10" s="12">
        <v>4437.042582099999</v>
      </c>
      <c r="D10" s="12">
        <v>1348792.5567781001</v>
      </c>
      <c r="E10" s="13"/>
      <c r="F10" s="14"/>
      <c r="G10" s="15"/>
      <c r="H10" s="16"/>
      <c r="I10" s="17"/>
      <c r="J10" s="17"/>
    </row>
    <row r="11" spans="1:10" ht="30.75" x14ac:dyDescent="0.75">
      <c r="A11" s="10" t="s">
        <v>9</v>
      </c>
      <c r="B11" s="11">
        <v>1367</v>
      </c>
      <c r="C11" s="12">
        <v>1902.2020459000003</v>
      </c>
      <c r="D11" s="12">
        <v>1978509.2464792002</v>
      </c>
      <c r="E11" s="13"/>
      <c r="F11" s="14"/>
      <c r="G11" s="15"/>
      <c r="H11" s="16"/>
      <c r="I11" s="17"/>
      <c r="J11" s="17"/>
    </row>
    <row r="12" spans="1:10" ht="30.75" x14ac:dyDescent="0.75">
      <c r="A12" s="10" t="s">
        <v>10</v>
      </c>
      <c r="B12" s="11">
        <v>2674</v>
      </c>
      <c r="C12" s="12">
        <v>2702.3941012999999</v>
      </c>
      <c r="D12" s="12">
        <v>846334.47619430011</v>
      </c>
      <c r="E12" s="13"/>
      <c r="F12" s="14"/>
      <c r="G12" s="15"/>
      <c r="H12" s="16"/>
      <c r="I12" s="17"/>
      <c r="J12" s="17"/>
    </row>
    <row r="13" spans="1:10" ht="30.75" x14ac:dyDescent="0.75">
      <c r="A13" s="10" t="s">
        <v>11</v>
      </c>
      <c r="B13" s="11">
        <v>23044</v>
      </c>
      <c r="C13" s="12">
        <v>3808.5325351000033</v>
      </c>
      <c r="D13" s="12">
        <v>1383189.1597559003</v>
      </c>
      <c r="E13" s="13"/>
      <c r="F13" s="14"/>
      <c r="G13" s="15"/>
      <c r="H13" s="16"/>
      <c r="I13" s="17"/>
      <c r="J13" s="17"/>
    </row>
    <row r="14" spans="1:10" ht="30.75" x14ac:dyDescent="0.75">
      <c r="A14" s="10" t="s">
        <v>12</v>
      </c>
      <c r="B14" s="11">
        <v>8581</v>
      </c>
      <c r="C14" s="12">
        <v>1406.8035674000005</v>
      </c>
      <c r="D14" s="12">
        <v>210696.70197180004</v>
      </c>
      <c r="E14" s="13"/>
      <c r="F14" s="14"/>
      <c r="G14" s="15"/>
      <c r="H14" s="16"/>
      <c r="I14" s="17"/>
      <c r="J14" s="17"/>
    </row>
    <row r="15" spans="1:10" ht="30.75" x14ac:dyDescent="0.75">
      <c r="A15" s="10" t="s">
        <v>13</v>
      </c>
      <c r="B15" s="11">
        <v>27652</v>
      </c>
      <c r="C15" s="12">
        <v>5120.2039945999995</v>
      </c>
      <c r="D15" s="12">
        <v>1241718.1369872</v>
      </c>
      <c r="E15" s="13"/>
      <c r="F15" s="14"/>
      <c r="G15" s="15"/>
      <c r="H15" s="16"/>
      <c r="I15" s="17"/>
      <c r="J15" s="17"/>
    </row>
    <row r="16" spans="1:10" ht="30.75" x14ac:dyDescent="0.75">
      <c r="A16" s="10" t="s">
        <v>14</v>
      </c>
      <c r="B16" s="11">
        <v>19756</v>
      </c>
      <c r="C16" s="12">
        <v>5346.7245482000026</v>
      </c>
      <c r="D16" s="12">
        <v>887436.81906730006</v>
      </c>
      <c r="E16" s="13"/>
      <c r="F16" s="14"/>
      <c r="G16" s="15"/>
      <c r="H16" s="16"/>
      <c r="I16" s="17"/>
      <c r="J16" s="17"/>
    </row>
    <row r="17" spans="1:11" ht="30.75" x14ac:dyDescent="0.75">
      <c r="A17" s="10" t="s">
        <v>15</v>
      </c>
      <c r="B17" s="11">
        <v>27871</v>
      </c>
      <c r="C17" s="12">
        <v>5625.1892267000021</v>
      </c>
      <c r="D17" s="12">
        <v>1973834.0762128998</v>
      </c>
      <c r="E17" s="13"/>
      <c r="F17" s="14"/>
      <c r="G17" s="15"/>
      <c r="H17" s="16"/>
      <c r="I17" s="17"/>
      <c r="J17" s="17"/>
    </row>
    <row r="18" spans="1:11" ht="30.75" x14ac:dyDescent="0.75">
      <c r="A18" s="18" t="s">
        <v>16</v>
      </c>
      <c r="B18" s="11">
        <v>9927</v>
      </c>
      <c r="C18" s="12">
        <v>2403.1012459999993</v>
      </c>
      <c r="D18" s="12">
        <v>612962.72530639987</v>
      </c>
      <c r="E18" s="13"/>
      <c r="F18" s="14"/>
      <c r="G18" s="15"/>
      <c r="H18" s="16"/>
      <c r="I18" s="17"/>
      <c r="J18" s="17"/>
    </row>
    <row r="19" spans="1:11" ht="30.75" x14ac:dyDescent="0.75">
      <c r="A19" s="10" t="s">
        <v>17</v>
      </c>
      <c r="B19" s="11">
        <v>20666</v>
      </c>
      <c r="C19" s="12">
        <v>4676.5710264000008</v>
      </c>
      <c r="D19" s="12">
        <v>1367672.9914646</v>
      </c>
      <c r="E19" s="13"/>
      <c r="F19" s="14"/>
      <c r="G19" s="15"/>
      <c r="H19" s="19"/>
      <c r="I19" s="17"/>
      <c r="J19" s="17"/>
    </row>
    <row r="20" spans="1:11" ht="30.75" x14ac:dyDescent="0.75">
      <c r="A20" s="10" t="s">
        <v>18</v>
      </c>
      <c r="B20" s="11">
        <v>22964</v>
      </c>
      <c r="C20" s="12">
        <v>5532.665968000003</v>
      </c>
      <c r="D20" s="12">
        <v>1533952.0844319998</v>
      </c>
      <c r="E20" s="13"/>
      <c r="F20" s="14"/>
      <c r="G20" s="15"/>
      <c r="H20" s="16"/>
      <c r="I20" s="17"/>
      <c r="J20" s="17"/>
    </row>
    <row r="21" spans="1:11" ht="30.75" x14ac:dyDescent="0.75">
      <c r="A21" s="10" t="s">
        <v>19</v>
      </c>
      <c r="B21" s="11">
        <v>18557</v>
      </c>
      <c r="C21" s="12">
        <v>4471.3361400000003</v>
      </c>
      <c r="D21" s="12">
        <v>3004505.3276300002</v>
      </c>
      <c r="E21" s="13"/>
      <c r="F21" s="14"/>
      <c r="G21" s="15"/>
      <c r="H21" s="16"/>
      <c r="I21" s="17"/>
      <c r="J21" s="17"/>
    </row>
    <row r="22" spans="1:11" ht="30.75" x14ac:dyDescent="0.75">
      <c r="A22" s="10" t="s">
        <v>20</v>
      </c>
      <c r="B22" s="11">
        <v>27983</v>
      </c>
      <c r="C22" s="12">
        <v>3323.4884000000002</v>
      </c>
      <c r="D22" s="12">
        <v>2716385.6304299999</v>
      </c>
      <c r="E22" s="13"/>
      <c r="F22" s="14"/>
      <c r="G22" s="15"/>
      <c r="H22" s="16"/>
      <c r="I22" s="17"/>
      <c r="J22" s="17"/>
    </row>
    <row r="23" spans="1:11" ht="30.75" x14ac:dyDescent="0.5">
      <c r="A23" s="20" t="s">
        <v>21</v>
      </c>
      <c r="B23" s="21">
        <f>SUM(B9:B22)</f>
        <v>229599</v>
      </c>
      <c r="C23" s="22">
        <f>SUM(C9:C22)</f>
        <v>53283.855458800012</v>
      </c>
      <c r="D23" s="22">
        <f>SUM(D9:D22)</f>
        <v>19753043.530018501</v>
      </c>
      <c r="E23" s="23"/>
      <c r="F23" s="24"/>
      <c r="G23" s="15"/>
      <c r="H23" s="16"/>
      <c r="I23" s="17"/>
      <c r="J23" s="17"/>
    </row>
    <row r="24" spans="1:11" ht="30.75" x14ac:dyDescent="0.5">
      <c r="A24" s="5" t="s">
        <v>22</v>
      </c>
      <c r="B24" s="25"/>
      <c r="C24" s="26"/>
      <c r="D24" s="26"/>
      <c r="E24" s="23"/>
      <c r="F24" s="24"/>
      <c r="G24" s="15"/>
      <c r="H24" s="16"/>
      <c r="I24" s="17"/>
      <c r="J24" s="17"/>
    </row>
    <row r="25" spans="1:11" ht="30.75" x14ac:dyDescent="0.75">
      <c r="A25" s="10" t="s">
        <v>23</v>
      </c>
      <c r="B25" s="11">
        <v>5993</v>
      </c>
      <c r="C25" s="12">
        <v>178.89035399999997</v>
      </c>
      <c r="D25" s="12">
        <v>13787.134615000001</v>
      </c>
      <c r="E25" s="13"/>
      <c r="F25" s="14"/>
      <c r="G25" s="15"/>
      <c r="H25" s="16"/>
      <c r="I25" s="17"/>
      <c r="J25" s="17"/>
    </row>
    <row r="26" spans="1:11" ht="30.75" x14ac:dyDescent="0.75">
      <c r="A26" s="10" t="s">
        <v>24</v>
      </c>
      <c r="B26" s="11">
        <v>7230</v>
      </c>
      <c r="C26" s="12">
        <v>226.64088229999996</v>
      </c>
      <c r="D26" s="12">
        <v>28280.864369700004</v>
      </c>
      <c r="E26" s="13"/>
      <c r="F26" s="14"/>
      <c r="G26" s="15"/>
      <c r="H26" s="16"/>
      <c r="I26" s="17"/>
      <c r="J26" s="17"/>
    </row>
    <row r="27" spans="1:11" ht="30.75" x14ac:dyDescent="0.75">
      <c r="A27" s="10" t="s">
        <v>25</v>
      </c>
      <c r="B27" s="11">
        <v>6595</v>
      </c>
      <c r="C27" s="12">
        <v>176.79960569999997</v>
      </c>
      <c r="D27" s="12">
        <v>35938.164875399998</v>
      </c>
      <c r="E27" s="13"/>
      <c r="F27" s="14"/>
      <c r="G27" s="15"/>
      <c r="H27" s="16"/>
      <c r="I27" s="17"/>
      <c r="J27" s="17"/>
    </row>
    <row r="28" spans="1:11" ht="30.75" x14ac:dyDescent="0.75">
      <c r="A28" s="10" t="s">
        <v>26</v>
      </c>
      <c r="B28" s="11">
        <v>5190</v>
      </c>
      <c r="C28" s="12">
        <v>149.08146690000001</v>
      </c>
      <c r="D28" s="12">
        <v>21367.8309668</v>
      </c>
      <c r="E28" s="13"/>
      <c r="F28" s="14"/>
      <c r="G28" s="15"/>
      <c r="H28" s="16"/>
      <c r="I28" s="17"/>
      <c r="J28" s="17"/>
    </row>
    <row r="29" spans="1:11" ht="30.75" x14ac:dyDescent="0.5">
      <c r="A29" s="20" t="s">
        <v>27</v>
      </c>
      <c r="B29" s="21">
        <f>SUM(B25:B28)</f>
        <v>25008</v>
      </c>
      <c r="C29" s="22">
        <f>SUM(C25:C28)</f>
        <v>731.41230889999986</v>
      </c>
      <c r="D29" s="22">
        <f>SUM(D25:D28)</f>
        <v>99373.994826900001</v>
      </c>
      <c r="E29" s="23"/>
      <c r="F29" s="24"/>
      <c r="G29" s="15"/>
      <c r="H29" s="16"/>
      <c r="I29" s="17"/>
      <c r="J29" s="17"/>
    </row>
    <row r="30" spans="1:11" ht="30.75" x14ac:dyDescent="0.75">
      <c r="A30" s="27" t="s">
        <v>28</v>
      </c>
      <c r="B30" s="28">
        <f>B23+B29</f>
        <v>254607</v>
      </c>
      <c r="C30" s="29">
        <f>C23+C29</f>
        <v>54015.26776770001</v>
      </c>
      <c r="D30" s="29">
        <f>D23+D29</f>
        <v>19852417.524845403</v>
      </c>
      <c r="E30" s="30"/>
      <c r="F30" s="31"/>
      <c r="G30" s="1"/>
      <c r="H30" s="1"/>
      <c r="I30" s="17"/>
      <c r="J30" s="1"/>
    </row>
    <row r="31" spans="1:11" ht="30.75" x14ac:dyDescent="0.75">
      <c r="A31" s="32"/>
      <c r="B31" s="30"/>
      <c r="C31" s="31"/>
      <c r="D31" s="31"/>
      <c r="E31" s="30"/>
      <c r="F31" s="31"/>
      <c r="G31" s="17"/>
      <c r="H31" s="17"/>
      <c r="I31" s="17"/>
      <c r="J31" s="17"/>
      <c r="K31" s="33"/>
    </row>
    <row r="32" spans="1:11" ht="30.75" x14ac:dyDescent="0.75">
      <c r="A32" s="32"/>
      <c r="B32" s="31"/>
      <c r="C32" s="31"/>
      <c r="D32" s="31"/>
      <c r="E32" s="31"/>
      <c r="F32" s="31"/>
      <c r="G32" s="1"/>
      <c r="H32" s="1"/>
      <c r="I32" s="1"/>
      <c r="J32" s="1"/>
    </row>
    <row r="33" spans="1:10" ht="30.75" x14ac:dyDescent="0.75">
      <c r="A33" s="32"/>
      <c r="B33" s="30"/>
      <c r="C33" s="31"/>
      <c r="D33" s="31"/>
      <c r="E33" s="30"/>
      <c r="F33" s="31"/>
      <c r="G33" s="1"/>
      <c r="H33" s="1"/>
      <c r="I33" s="1"/>
      <c r="J33" s="1"/>
    </row>
    <row r="34" spans="1:10" ht="30.75" x14ac:dyDescent="0.75">
      <c r="A34" s="32"/>
      <c r="B34" s="30"/>
      <c r="C34" s="31"/>
      <c r="D34" s="31"/>
      <c r="E34" s="30"/>
      <c r="F34" s="31"/>
      <c r="G34" s="1"/>
      <c r="H34" s="1"/>
      <c r="I34" s="1"/>
      <c r="J34" s="1"/>
    </row>
    <row r="35" spans="1:10" ht="30.75" x14ac:dyDescent="0.35">
      <c r="A35" s="62" t="s">
        <v>29</v>
      </c>
      <c r="B35" s="62"/>
      <c r="C35" s="62"/>
      <c r="D35" s="62"/>
      <c r="E35" s="34"/>
      <c r="F35" s="34"/>
      <c r="G35" s="1"/>
      <c r="H35" s="1"/>
      <c r="I35" s="1"/>
      <c r="J35" s="1"/>
    </row>
    <row r="36" spans="1:10" ht="30.75" x14ac:dyDescent="0.35">
      <c r="A36" s="1"/>
      <c r="B36" s="35"/>
      <c r="C36" s="59" t="s">
        <v>30</v>
      </c>
      <c r="D36" s="59"/>
      <c r="E36" s="53"/>
      <c r="F36" s="53"/>
      <c r="G36" s="1"/>
      <c r="H36" s="1"/>
      <c r="I36" s="1"/>
      <c r="J36" s="1"/>
    </row>
    <row r="37" spans="1:10" ht="30.75" x14ac:dyDescent="0.35">
      <c r="A37" s="54" t="s">
        <v>2</v>
      </c>
      <c r="B37" s="54" t="s">
        <v>3</v>
      </c>
      <c r="C37" s="54"/>
      <c r="D37" s="54"/>
      <c r="E37" s="6"/>
      <c r="F37" s="6"/>
      <c r="G37" s="1"/>
      <c r="H37" s="1"/>
      <c r="I37" s="1"/>
      <c r="J37" s="1"/>
    </row>
    <row r="38" spans="1:10" ht="30.75" x14ac:dyDescent="0.35">
      <c r="A38" s="54"/>
      <c r="B38" s="7" t="s">
        <v>4</v>
      </c>
      <c r="C38" s="7" t="s">
        <v>5</v>
      </c>
      <c r="D38" s="7" t="s">
        <v>6</v>
      </c>
      <c r="E38" s="8"/>
      <c r="F38" s="8"/>
      <c r="G38" s="1"/>
      <c r="H38" s="1"/>
      <c r="I38" s="1"/>
      <c r="J38" s="1"/>
    </row>
    <row r="39" spans="1:10" ht="30.75" x14ac:dyDescent="0.75">
      <c r="A39" s="10" t="s">
        <v>11</v>
      </c>
      <c r="B39" s="36">
        <v>38</v>
      </c>
      <c r="C39" s="37">
        <v>0.81197490000000005</v>
      </c>
      <c r="D39" s="37">
        <v>391.25</v>
      </c>
      <c r="E39" s="30"/>
      <c r="F39" s="31"/>
      <c r="G39" s="17"/>
      <c r="H39" s="1"/>
      <c r="I39" s="1"/>
      <c r="J39" s="1"/>
    </row>
    <row r="40" spans="1:10" ht="30.75" x14ac:dyDescent="0.75">
      <c r="A40" s="10" t="s">
        <v>13</v>
      </c>
      <c r="B40" s="36">
        <v>646</v>
      </c>
      <c r="C40" s="37">
        <v>0.64218750000000002</v>
      </c>
      <c r="D40" s="37">
        <v>1020.5</v>
      </c>
      <c r="E40" s="30"/>
      <c r="F40" s="31"/>
      <c r="G40" s="17"/>
      <c r="H40" s="15"/>
      <c r="I40" s="1"/>
      <c r="J40" s="1"/>
    </row>
    <row r="41" spans="1:10" ht="30.75" x14ac:dyDescent="0.75">
      <c r="A41" s="10" t="s">
        <v>31</v>
      </c>
      <c r="B41" s="36">
        <v>5993</v>
      </c>
      <c r="C41" s="37">
        <v>178.89035399999997</v>
      </c>
      <c r="D41" s="37">
        <v>13787.134615000001</v>
      </c>
      <c r="E41" s="30"/>
      <c r="F41" s="31"/>
      <c r="G41" s="17"/>
      <c r="H41" s="15"/>
      <c r="I41" s="1"/>
      <c r="J41" s="1"/>
    </row>
    <row r="42" spans="1:10" ht="30.75" x14ac:dyDescent="0.75">
      <c r="A42" s="10" t="s">
        <v>32</v>
      </c>
      <c r="B42" s="36">
        <v>7230</v>
      </c>
      <c r="C42" s="37">
        <v>226.64088230000004</v>
      </c>
      <c r="D42" s="37">
        <v>28280.864369699997</v>
      </c>
      <c r="E42" s="30"/>
      <c r="F42" s="31"/>
      <c r="G42" s="17"/>
      <c r="H42" s="15"/>
      <c r="I42" s="38"/>
      <c r="J42" s="1"/>
    </row>
    <row r="43" spans="1:10" ht="30.75" x14ac:dyDescent="0.75">
      <c r="A43" s="10" t="s">
        <v>25</v>
      </c>
      <c r="B43" s="36">
        <v>6595</v>
      </c>
      <c r="C43" s="37">
        <v>176.79960569999992</v>
      </c>
      <c r="D43" s="37">
        <v>35938.164875399998</v>
      </c>
      <c r="E43" s="30"/>
      <c r="F43" s="31"/>
      <c r="G43" s="17"/>
      <c r="H43" s="15"/>
      <c r="I43" s="39"/>
      <c r="J43" s="15"/>
    </row>
    <row r="44" spans="1:10" ht="30.75" x14ac:dyDescent="0.75">
      <c r="A44" s="10" t="s">
        <v>26</v>
      </c>
      <c r="B44" s="36">
        <v>5190</v>
      </c>
      <c r="C44" s="37">
        <v>149.08146689999998</v>
      </c>
      <c r="D44" s="37">
        <v>21367.8309668</v>
      </c>
      <c r="E44" s="30"/>
      <c r="F44" s="31"/>
      <c r="G44" s="17"/>
      <c r="H44" s="15"/>
      <c r="I44" s="39"/>
      <c r="J44" s="15"/>
    </row>
    <row r="45" spans="1:10" ht="30.75" x14ac:dyDescent="0.75">
      <c r="A45" s="40" t="s">
        <v>33</v>
      </c>
      <c r="B45" s="28">
        <f>SUM(B39:B44)</f>
        <v>25692</v>
      </c>
      <c r="C45" s="29">
        <f>SUM(C39:C44)</f>
        <v>732.86647129999994</v>
      </c>
      <c r="D45" s="29">
        <f>SUM(D39:D44)</f>
        <v>100785.7448269</v>
      </c>
      <c r="E45" s="30"/>
      <c r="F45" s="31"/>
      <c r="G45" s="39"/>
      <c r="H45" s="39"/>
      <c r="I45" s="39"/>
      <c r="J45" s="15"/>
    </row>
    <row r="46" spans="1:10" ht="30.75" x14ac:dyDescent="0.25">
      <c r="A46" s="39"/>
      <c r="B46" s="39"/>
      <c r="C46" s="39"/>
      <c r="D46" s="39"/>
      <c r="E46" s="39"/>
      <c r="F46" s="39"/>
      <c r="G46" s="41"/>
      <c r="H46" s="41"/>
      <c r="I46" s="41"/>
      <c r="J46" s="41"/>
    </row>
    <row r="47" spans="1:10" ht="21" x14ac:dyDescent="0.35">
      <c r="A47" s="1"/>
      <c r="B47" s="17"/>
      <c r="C47" s="17"/>
      <c r="D47" s="17"/>
      <c r="E47" s="17"/>
      <c r="F47" s="17"/>
      <c r="G47" s="1"/>
      <c r="H47" s="1"/>
      <c r="I47" s="17"/>
      <c r="J47" s="1"/>
    </row>
    <row r="48" spans="1:10" ht="21" x14ac:dyDescent="0.35">
      <c r="A48" s="1"/>
      <c r="B48" s="1"/>
      <c r="C48" s="1"/>
      <c r="D48" s="1"/>
      <c r="E48" s="1"/>
      <c r="F48" s="1"/>
      <c r="G48" s="1"/>
      <c r="H48" s="1"/>
      <c r="I48" s="17"/>
      <c r="J48" s="1"/>
    </row>
    <row r="49" spans="1:15" ht="2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5" ht="30.75" x14ac:dyDescent="0.35">
      <c r="A50" s="1"/>
      <c r="B50" s="1"/>
      <c r="C50" s="1"/>
      <c r="D50" s="1"/>
      <c r="E50" s="1"/>
      <c r="F50" s="1"/>
      <c r="G50" s="1"/>
      <c r="H50" s="1"/>
      <c r="I50" s="4"/>
      <c r="J50" s="4"/>
      <c r="K50" s="55" t="s">
        <v>34</v>
      </c>
      <c r="L50" s="55"/>
    </row>
    <row r="51" spans="1:15" ht="30.75" x14ac:dyDescent="0.25">
      <c r="A51" s="56" t="s">
        <v>35</v>
      </c>
      <c r="B51" s="56"/>
      <c r="C51" s="56"/>
      <c r="D51" s="56"/>
      <c r="E51" s="56"/>
      <c r="F51" s="56"/>
      <c r="G51" s="56"/>
      <c r="H51" s="56"/>
      <c r="I51" s="56"/>
      <c r="J51" s="56"/>
    </row>
    <row r="52" spans="1:15" ht="30.75" x14ac:dyDescent="0.75">
      <c r="A52" s="42" t="s">
        <v>36</v>
      </c>
      <c r="B52" s="42" t="s">
        <v>37</v>
      </c>
      <c r="C52" s="42" t="s">
        <v>38</v>
      </c>
      <c r="D52" s="42" t="s">
        <v>39</v>
      </c>
      <c r="E52" s="42" t="s">
        <v>40</v>
      </c>
      <c r="F52" s="42" t="s">
        <v>41</v>
      </c>
      <c r="G52" s="42" t="s">
        <v>42</v>
      </c>
      <c r="H52" s="42" t="s">
        <v>43</v>
      </c>
      <c r="I52" s="42" t="s">
        <v>44</v>
      </c>
      <c r="J52" s="42" t="s">
        <v>45</v>
      </c>
      <c r="K52" s="42" t="s">
        <v>46</v>
      </c>
      <c r="L52" s="42" t="s">
        <v>33</v>
      </c>
    </row>
    <row r="53" spans="1:15" ht="30.75" x14ac:dyDescent="0.75">
      <c r="A53" s="43" t="s">
        <v>47</v>
      </c>
      <c r="B53" s="44">
        <v>5252</v>
      </c>
      <c r="C53" s="44">
        <v>4107</v>
      </c>
      <c r="D53" s="44">
        <v>0</v>
      </c>
      <c r="E53" s="44">
        <v>12825</v>
      </c>
      <c r="F53" s="44">
        <v>140</v>
      </c>
      <c r="G53" s="44">
        <v>640</v>
      </c>
      <c r="H53" s="44">
        <v>2766</v>
      </c>
      <c r="I53" s="44">
        <v>3137</v>
      </c>
      <c r="J53" s="44">
        <v>0</v>
      </c>
      <c r="K53" s="44">
        <v>103</v>
      </c>
      <c r="L53" s="45">
        <f>SUM(B53:K53)</f>
        <v>28970</v>
      </c>
    </row>
    <row r="54" spans="1:15" ht="30.75" x14ac:dyDescent="0.75">
      <c r="A54" s="43" t="s">
        <v>48</v>
      </c>
      <c r="B54" s="44">
        <v>3379</v>
      </c>
      <c r="C54" s="44">
        <v>7771</v>
      </c>
      <c r="D54" s="44">
        <v>0</v>
      </c>
      <c r="E54" s="44">
        <v>10838</v>
      </c>
      <c r="F54" s="44">
        <v>83</v>
      </c>
      <c r="G54" s="44">
        <v>630</v>
      </c>
      <c r="H54" s="44">
        <v>1270</v>
      </c>
      <c r="I54" s="44">
        <v>2391</v>
      </c>
      <c r="J54" s="44">
        <v>2</v>
      </c>
      <c r="K54" s="44">
        <v>155</v>
      </c>
      <c r="L54" s="45">
        <f t="shared" ref="L54:L59" si="0">SUM(B54:K54)</f>
        <v>26519</v>
      </c>
    </row>
    <row r="55" spans="1:15" ht="30.75" x14ac:dyDescent="0.75">
      <c r="A55" s="43" t="s">
        <v>49</v>
      </c>
      <c r="B55" s="44">
        <v>15439</v>
      </c>
      <c r="C55" s="44">
        <v>9101</v>
      </c>
      <c r="D55" s="44">
        <v>25</v>
      </c>
      <c r="E55" s="44">
        <v>66190</v>
      </c>
      <c r="F55" s="44">
        <v>887</v>
      </c>
      <c r="G55" s="44">
        <v>10157</v>
      </c>
      <c r="H55" s="44">
        <v>7993</v>
      </c>
      <c r="I55" s="44">
        <v>12149</v>
      </c>
      <c r="J55" s="44">
        <v>91</v>
      </c>
      <c r="K55" s="44">
        <v>1357</v>
      </c>
      <c r="L55" s="45">
        <f t="shared" si="0"/>
        <v>123389</v>
      </c>
    </row>
    <row r="56" spans="1:15" ht="30.75" x14ac:dyDescent="0.75">
      <c r="A56" s="43" t="s">
        <v>50</v>
      </c>
      <c r="B56" s="44">
        <v>3728</v>
      </c>
      <c r="C56" s="44">
        <v>1194</v>
      </c>
      <c r="D56" s="44">
        <v>1</v>
      </c>
      <c r="E56" s="44">
        <v>10752</v>
      </c>
      <c r="F56" s="44">
        <v>179</v>
      </c>
      <c r="G56" s="44">
        <v>669</v>
      </c>
      <c r="H56" s="44">
        <v>2371</v>
      </c>
      <c r="I56" s="44">
        <v>1866</v>
      </c>
      <c r="J56" s="44">
        <v>5</v>
      </c>
      <c r="K56" s="44">
        <v>131</v>
      </c>
      <c r="L56" s="45">
        <f t="shared" si="0"/>
        <v>20896</v>
      </c>
    </row>
    <row r="57" spans="1:15" ht="30.75" x14ac:dyDescent="0.75">
      <c r="A57" s="43" t="s">
        <v>51</v>
      </c>
      <c r="B57" s="44">
        <v>5871</v>
      </c>
      <c r="C57" s="44">
        <v>7031</v>
      </c>
      <c r="D57" s="44">
        <v>0</v>
      </c>
      <c r="E57" s="44">
        <v>17449</v>
      </c>
      <c r="F57" s="44">
        <v>216</v>
      </c>
      <c r="G57" s="44">
        <v>1013</v>
      </c>
      <c r="H57" s="44">
        <v>2830</v>
      </c>
      <c r="I57" s="44">
        <v>4453</v>
      </c>
      <c r="J57" s="44">
        <v>2</v>
      </c>
      <c r="K57" s="44">
        <v>234</v>
      </c>
      <c r="L57" s="45">
        <f t="shared" si="0"/>
        <v>39099</v>
      </c>
    </row>
    <row r="58" spans="1:15" ht="30.75" x14ac:dyDescent="0.75">
      <c r="A58" s="43" t="s">
        <v>52</v>
      </c>
      <c r="B58" s="44">
        <v>1029</v>
      </c>
      <c r="C58" s="44">
        <v>41</v>
      </c>
      <c r="D58" s="44">
        <v>0</v>
      </c>
      <c r="E58" s="44">
        <v>1422</v>
      </c>
      <c r="F58" s="44">
        <v>40</v>
      </c>
      <c r="G58" s="44">
        <v>256</v>
      </c>
      <c r="H58" s="44">
        <v>739</v>
      </c>
      <c r="I58" s="44">
        <v>575</v>
      </c>
      <c r="J58" s="44">
        <v>1</v>
      </c>
      <c r="K58" s="44">
        <v>31</v>
      </c>
      <c r="L58" s="45">
        <f t="shared" si="0"/>
        <v>4134</v>
      </c>
    </row>
    <row r="59" spans="1:15" ht="30.75" x14ac:dyDescent="0.75">
      <c r="A59" s="43" t="s">
        <v>53</v>
      </c>
      <c r="B59" s="44">
        <v>2079</v>
      </c>
      <c r="C59" s="44">
        <v>1346</v>
      </c>
      <c r="D59" s="44">
        <v>0</v>
      </c>
      <c r="E59" s="44">
        <v>5955</v>
      </c>
      <c r="F59" s="44">
        <v>94</v>
      </c>
      <c r="G59" s="44">
        <v>289</v>
      </c>
      <c r="H59" s="44">
        <v>671</v>
      </c>
      <c r="I59" s="44">
        <v>1121</v>
      </c>
      <c r="J59" s="44">
        <v>1</v>
      </c>
      <c r="K59" s="44">
        <v>44</v>
      </c>
      <c r="L59" s="45">
        <f t="shared" si="0"/>
        <v>11600</v>
      </c>
    </row>
    <row r="60" spans="1:15" ht="30.75" x14ac:dyDescent="0.75">
      <c r="A60" s="43" t="s">
        <v>33</v>
      </c>
      <c r="B60" s="45">
        <f>SUM(B53:B59)</f>
        <v>36777</v>
      </c>
      <c r="C60" s="45">
        <f t="shared" ref="C60:K60" si="1">SUM(C53:C59)</f>
        <v>30591</v>
      </c>
      <c r="D60" s="45">
        <f t="shared" si="1"/>
        <v>26</v>
      </c>
      <c r="E60" s="45">
        <f t="shared" si="1"/>
        <v>125431</v>
      </c>
      <c r="F60" s="45">
        <f t="shared" si="1"/>
        <v>1639</v>
      </c>
      <c r="G60" s="45">
        <f t="shared" si="1"/>
        <v>13654</v>
      </c>
      <c r="H60" s="45">
        <f t="shared" si="1"/>
        <v>18640</v>
      </c>
      <c r="I60" s="45">
        <f t="shared" si="1"/>
        <v>25692</v>
      </c>
      <c r="J60" s="45">
        <f t="shared" si="1"/>
        <v>102</v>
      </c>
      <c r="K60" s="45">
        <f t="shared" si="1"/>
        <v>2055</v>
      </c>
      <c r="L60" s="45">
        <f>SUM(L53:L59)</f>
        <v>254607</v>
      </c>
      <c r="O60" s="33"/>
    </row>
    <row r="61" spans="1:15" ht="21" x14ac:dyDescent="0.35">
      <c r="A61" s="1"/>
      <c r="B61" s="46"/>
      <c r="C61" s="46"/>
      <c r="D61" s="46"/>
      <c r="E61" s="46"/>
      <c r="F61" s="46"/>
      <c r="G61" s="46"/>
      <c r="H61" s="46"/>
      <c r="I61" s="46"/>
      <c r="J61" s="17"/>
      <c r="L61" s="33"/>
    </row>
    <row r="62" spans="1:15" ht="30.75" x14ac:dyDescent="0.25">
      <c r="A62" s="57" t="s">
        <v>54</v>
      </c>
      <c r="B62" s="57"/>
      <c r="C62" s="57"/>
      <c r="D62" s="57"/>
      <c r="E62" s="57"/>
      <c r="F62" s="57"/>
      <c r="G62" s="57"/>
      <c r="H62" s="57"/>
      <c r="I62" s="57"/>
      <c r="J62" s="57"/>
    </row>
    <row r="63" spans="1:15" ht="30.75" x14ac:dyDescent="0.25">
      <c r="A63" s="47"/>
      <c r="B63" s="47"/>
      <c r="C63" s="47"/>
      <c r="D63" s="47"/>
      <c r="E63" s="47"/>
      <c r="F63" s="47"/>
      <c r="G63" s="47"/>
      <c r="H63" s="47"/>
      <c r="I63" s="47"/>
      <c r="L63" s="48" t="s">
        <v>55</v>
      </c>
    </row>
    <row r="64" spans="1:15" ht="30.75" x14ac:dyDescent="0.75">
      <c r="A64" s="42" t="s">
        <v>36</v>
      </c>
      <c r="B64" s="49" t="s">
        <v>37</v>
      </c>
      <c r="C64" s="49" t="s">
        <v>38</v>
      </c>
      <c r="D64" s="49" t="s">
        <v>39</v>
      </c>
      <c r="E64" s="49" t="s">
        <v>40</v>
      </c>
      <c r="F64" s="49" t="s">
        <v>56</v>
      </c>
      <c r="G64" s="49" t="s">
        <v>42</v>
      </c>
      <c r="H64" s="49" t="s">
        <v>43</v>
      </c>
      <c r="I64" s="49" t="s">
        <v>44</v>
      </c>
      <c r="J64" s="42" t="s">
        <v>45</v>
      </c>
      <c r="K64" s="42" t="s">
        <v>46</v>
      </c>
      <c r="L64" s="49" t="s">
        <v>33</v>
      </c>
    </row>
    <row r="65" spans="1:12" ht="30.75" x14ac:dyDescent="0.75">
      <c r="A65" s="43" t="s">
        <v>47</v>
      </c>
      <c r="B65" s="50">
        <v>1756.9217892999995</v>
      </c>
      <c r="C65" s="50">
        <v>555.64331440000001</v>
      </c>
      <c r="D65" s="50">
        <v>0</v>
      </c>
      <c r="E65" s="50">
        <v>1017.7394603000004</v>
      </c>
      <c r="F65" s="50">
        <v>271.42493200000001</v>
      </c>
      <c r="G65" s="50">
        <v>180.86019569999999</v>
      </c>
      <c r="H65" s="50">
        <v>304.63616339999999</v>
      </c>
      <c r="I65" s="50">
        <v>90.873734800000022</v>
      </c>
      <c r="J65" s="50">
        <v>0</v>
      </c>
      <c r="K65" s="50">
        <v>18.865858299999999</v>
      </c>
      <c r="L65" s="51">
        <f>SUM(B65:K65)</f>
        <v>4196.9654481999996</v>
      </c>
    </row>
    <row r="66" spans="1:12" ht="30.75" x14ac:dyDescent="0.75">
      <c r="A66" s="43" t="s">
        <v>48</v>
      </c>
      <c r="B66" s="50">
        <v>1505.8172766000009</v>
      </c>
      <c r="C66" s="50">
        <v>304.43181560000005</v>
      </c>
      <c r="D66" s="50">
        <v>0</v>
      </c>
      <c r="E66" s="50">
        <v>949.5379051000001</v>
      </c>
      <c r="F66" s="50">
        <v>368.03686149999999</v>
      </c>
      <c r="G66" s="50">
        <v>92.521473799999995</v>
      </c>
      <c r="H66" s="50">
        <v>189.8526287</v>
      </c>
      <c r="I66" s="50">
        <v>70.401210800000001</v>
      </c>
      <c r="J66" s="50">
        <v>1.5375000000000001</v>
      </c>
      <c r="K66" s="50">
        <v>55.217487400000003</v>
      </c>
      <c r="L66" s="51">
        <f t="shared" ref="L66:L71" si="2">SUM(B66:K66)</f>
        <v>3537.3541595000015</v>
      </c>
    </row>
    <row r="67" spans="1:12" ht="30.75" x14ac:dyDescent="0.75">
      <c r="A67" s="43" t="s">
        <v>49</v>
      </c>
      <c r="B67" s="50">
        <v>10929.762139800005</v>
      </c>
      <c r="C67" s="50">
        <v>3158.4574945999993</v>
      </c>
      <c r="D67" s="50">
        <v>1341.2768248</v>
      </c>
      <c r="E67" s="50">
        <v>7282.3810981000006</v>
      </c>
      <c r="F67" s="50">
        <v>6107.305128699998</v>
      </c>
      <c r="G67" s="50">
        <v>5082.5585796000005</v>
      </c>
      <c r="H67" s="50">
        <v>826.9220967</v>
      </c>
      <c r="I67" s="50">
        <v>374.95043200000003</v>
      </c>
      <c r="J67" s="50">
        <v>124.72606469999999</v>
      </c>
      <c r="K67" s="50">
        <v>2837.9122764999993</v>
      </c>
      <c r="L67" s="51">
        <f t="shared" si="2"/>
        <v>38066.252135499999</v>
      </c>
    </row>
    <row r="68" spans="1:12" ht="30.75" x14ac:dyDescent="0.75">
      <c r="A68" s="43" t="s">
        <v>50</v>
      </c>
      <c r="B68" s="50">
        <v>548.44110310000065</v>
      </c>
      <c r="C68" s="50">
        <v>35.000868999999994</v>
      </c>
      <c r="D68" s="50">
        <v>3.4353871999999996</v>
      </c>
      <c r="E68" s="50">
        <v>963.93764600000065</v>
      </c>
      <c r="F68" s="50">
        <v>234.09781940000008</v>
      </c>
      <c r="G68" s="50">
        <v>245.6035667000001</v>
      </c>
      <c r="H68" s="50">
        <v>246.23372690000002</v>
      </c>
      <c r="I68" s="50">
        <v>49.839814800000006</v>
      </c>
      <c r="J68" s="50">
        <v>2.78</v>
      </c>
      <c r="K68" s="50">
        <v>225.1504472</v>
      </c>
      <c r="L68" s="51">
        <f t="shared" si="2"/>
        <v>2554.5203803000022</v>
      </c>
    </row>
    <row r="69" spans="1:12" ht="30.75" x14ac:dyDescent="0.75">
      <c r="A69" s="43" t="s">
        <v>51</v>
      </c>
      <c r="B69" s="50">
        <v>1462.0205410000005</v>
      </c>
      <c r="C69" s="50">
        <v>221.08496820000005</v>
      </c>
      <c r="D69" s="50">
        <v>0</v>
      </c>
      <c r="E69" s="50">
        <v>1448.5211880000011</v>
      </c>
      <c r="F69" s="50">
        <v>415.61728069999998</v>
      </c>
      <c r="G69" s="50">
        <v>299.09964660000003</v>
      </c>
      <c r="H69" s="50">
        <v>241.48709390000002</v>
      </c>
      <c r="I69" s="50">
        <v>99.976777400000003</v>
      </c>
      <c r="J69" s="50">
        <v>0.22500000000000001</v>
      </c>
      <c r="K69" s="50">
        <v>83.758642399999999</v>
      </c>
      <c r="L69" s="51">
        <f t="shared" si="2"/>
        <v>4271.791138200002</v>
      </c>
    </row>
    <row r="70" spans="1:12" ht="30.75" x14ac:dyDescent="0.75">
      <c r="A70" s="43" t="s">
        <v>52</v>
      </c>
      <c r="B70" s="50">
        <v>99.219168699999997</v>
      </c>
      <c r="C70" s="50">
        <v>1.1586353999999999</v>
      </c>
      <c r="D70" s="50">
        <v>0</v>
      </c>
      <c r="E70" s="50">
        <v>144.8757444</v>
      </c>
      <c r="F70" s="50">
        <v>54.313357799999991</v>
      </c>
      <c r="G70" s="50">
        <v>28.798208200000001</v>
      </c>
      <c r="H70" s="50">
        <v>49.800486799999995</v>
      </c>
      <c r="I70" s="50">
        <v>15.343416200000002</v>
      </c>
      <c r="J70" s="50">
        <v>0.125</v>
      </c>
      <c r="K70" s="50">
        <v>4.6439203000000004</v>
      </c>
      <c r="L70" s="51">
        <f t="shared" si="2"/>
        <v>398.2779377999999</v>
      </c>
    </row>
    <row r="71" spans="1:12" ht="30.75" x14ac:dyDescent="0.75">
      <c r="A71" s="43" t="s">
        <v>53</v>
      </c>
      <c r="B71" s="50">
        <v>273.10086860000001</v>
      </c>
      <c r="C71" s="50">
        <v>15.231974199999996</v>
      </c>
      <c r="D71" s="50">
        <v>0</v>
      </c>
      <c r="E71" s="50">
        <v>422.63944029999993</v>
      </c>
      <c r="F71" s="50">
        <v>137.04094219999999</v>
      </c>
      <c r="G71" s="50">
        <v>39.557847700000003</v>
      </c>
      <c r="H71" s="50">
        <v>63.808142299999993</v>
      </c>
      <c r="I71" s="50">
        <v>31.481085300000007</v>
      </c>
      <c r="J71" s="50">
        <v>0.2</v>
      </c>
      <c r="K71" s="50">
        <v>7.0462676000000002</v>
      </c>
      <c r="L71" s="51">
        <f t="shared" si="2"/>
        <v>990.10656819999997</v>
      </c>
    </row>
    <row r="72" spans="1:12" ht="30.75" x14ac:dyDescent="0.75">
      <c r="A72" s="43" t="s">
        <v>33</v>
      </c>
      <c r="B72" s="51">
        <f>SUM(B65:B71)</f>
        <v>16575.282887100006</v>
      </c>
      <c r="C72" s="51">
        <f t="shared" ref="C72:H72" si="3">SUM(C65:C71)</f>
        <v>4291.0090713999998</v>
      </c>
      <c r="D72" s="51">
        <f t="shared" si="3"/>
        <v>1344.7122119999999</v>
      </c>
      <c r="E72" s="51">
        <f t="shared" si="3"/>
        <v>12229.632482200002</v>
      </c>
      <c r="F72" s="51">
        <f t="shared" si="3"/>
        <v>7587.8363222999978</v>
      </c>
      <c r="G72" s="51">
        <f t="shared" si="3"/>
        <v>5968.9995182999992</v>
      </c>
      <c r="H72" s="51">
        <f t="shared" si="3"/>
        <v>1922.7403387000002</v>
      </c>
      <c r="I72" s="51">
        <f>SUM(I65:I71)</f>
        <v>732.86647130000006</v>
      </c>
      <c r="J72" s="51">
        <f t="shared" ref="J72:K72" si="4">SUM(J65:J71)</f>
        <v>129.59356469999997</v>
      </c>
      <c r="K72" s="51">
        <f t="shared" si="4"/>
        <v>3232.5948996999996</v>
      </c>
      <c r="L72" s="51">
        <f>SUM(L65:L71)</f>
        <v>54015.267767700003</v>
      </c>
    </row>
    <row r="73" spans="1:12" x14ac:dyDescent="0.25">
      <c r="L73" s="52"/>
    </row>
    <row r="74" spans="1:12" x14ac:dyDescent="0.25">
      <c r="H74" s="52"/>
      <c r="I74" s="52"/>
      <c r="J74" s="52"/>
      <c r="L74" s="52"/>
    </row>
    <row r="75" spans="1:12" x14ac:dyDescent="0.25">
      <c r="I75" s="52"/>
      <c r="J75" s="52"/>
    </row>
    <row r="80" spans="1:12" x14ac:dyDescent="0.25">
      <c r="I80" s="52"/>
    </row>
  </sheetData>
  <mergeCells count="12">
    <mergeCell ref="A62:J62"/>
    <mergeCell ref="A5:D5"/>
    <mergeCell ref="C6:D6"/>
    <mergeCell ref="A7:A8"/>
    <mergeCell ref="B7:D7"/>
    <mergeCell ref="A35:D35"/>
    <mergeCell ref="C36:D36"/>
    <mergeCell ref="E36:F36"/>
    <mergeCell ref="A37:A38"/>
    <mergeCell ref="B37:D37"/>
    <mergeCell ref="K50:L50"/>
    <mergeCell ref="A51:J51"/>
  </mergeCells>
  <pageMargins left="1.5" right="1" top="0.5" bottom="1" header="0.5" footer="0.5"/>
  <pageSetup scale="24" orientation="landscape" r:id="rId1"/>
  <rowBreaks count="2" manualBreakCount="2">
    <brk id="31" max="16383" man="1"/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web_nonlife Shrawan 2083-84</vt:lpstr>
      <vt:lpstr>'web_nonlife Shrawan 2083-84'!Print_Area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Basant Bohara</dc:creator>
  <cp:lastModifiedBy>Basant Bohara</cp:lastModifiedBy>
  <dcterms:created xsi:type="dcterms:W3CDTF">2026-09-03T09:37:15Z</dcterms:created>
  <dcterms:modified xsi:type="dcterms:W3CDTF">2026-09-03T09:44:30Z</dcterms:modified>
</cp:coreProperties>
</file>